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pis" sheetId="1" state="visible" r:id="rId2"/>
  </sheets>
  <definedNames>
    <definedName function="false" hidden="false" localSheetId="0" name="_xlnm.Print_Area" vbProcedure="false">soupis!$A$1:$H$26</definedName>
    <definedName function="false" hidden="false" name="koef" vbProcedure="false">#REF!</definedName>
    <definedName function="false" hidden="false" localSheetId="0" name="Print_Area_0_0" vbProcedure="false">soupis!$A$1:$H$14</definedName>
    <definedName function="false" hidden="false" localSheetId="0" name="Print_Area_0_0_0" vbProcedure="false">soupis!$A$1:$H$14</definedName>
    <definedName function="false" hidden="false" localSheetId="0" name="Print_Area_0_0_0_0" vbProcedure="false">soupis!$A$4:$H$14</definedName>
    <definedName function="false" hidden="false" localSheetId="0" name="Print_Area_0_0_0_0_0" vbProcedure="false">soupis!$A$4:$H$14</definedName>
    <definedName function="false" hidden="false" localSheetId="0" name="_xlnm.Print_Area_0" vbProcedure="false">soupis!$A$1:$H$22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<sst xmlns="http://schemas.openxmlformats.org/spreadsheetml/2006/main" count="55" uniqueCount="55">
  <si>
    <t xml:space="preserve">VŠB-TUO</t>
  </si>
  <si>
    <t xml:space="preserve">FBI – Menza/stavba</t>
  </si>
  <si>
    <t xml:space="preserve">Cenový odhad k projektu</t>
  </si>
  <si>
    <t xml:space="preserve">P.č.</t>
  </si>
  <si>
    <t xml:space="preserve">Označení</t>
  </si>
  <si>
    <r>
      <rPr>
        <b val="true"/>
        <sz val="10"/>
        <rFont val="Tahoma"/>
        <family val="2"/>
        <charset val="1"/>
      </rPr>
      <t xml:space="preserve">Popis </t>
    </r>
    <r>
      <rPr>
        <sz val="10"/>
        <rFont val="Tahoma"/>
        <family val="2"/>
        <charset val="1"/>
      </rPr>
      <t xml:space="preserve">(rozměry:  šířka x výška x hloubka v mm)</t>
    </r>
  </si>
  <si>
    <t xml:space="preserve">ks</t>
  </si>
  <si>
    <t xml:space="preserve">Cena/ks
bez DPH</t>
  </si>
  <si>
    <t xml:space="preserve">Celkem
bez DPH</t>
  </si>
  <si>
    <t xml:space="preserve">Celkem
vč. DPH</t>
  </si>
  <si>
    <t xml:space="preserve">DPH
v %</t>
  </si>
  <si>
    <t xml:space="preserve">Cena/ks
vč. DPH</t>
  </si>
  <si>
    <t xml:space="preserve">1.</t>
  </si>
  <si>
    <t xml:space="preserve">DLZSP</t>
  </si>
  <si>
    <t xml:space="preserve">demontáž a likvidace závěsných skleněných panelů, včetně konzol</t>
  </si>
  <si>
    <t xml:space="preserve">2.</t>
  </si>
  <si>
    <t xml:space="preserve">OO</t>
  </si>
  <si>
    <t xml:space="preserve">opravy omítek, především děr ve stropu po skleněných panelech</t>
  </si>
  <si>
    <t xml:space="preserve">3.</t>
  </si>
  <si>
    <t xml:space="preserve">ZMO</t>
  </si>
  <si>
    <t xml:space="preserve">zmenšení otvoru, SDK, 7010x1205x170, systémová konstrukce, výplň akustická vata, příprava pro zavěšení Smart TV (cca 40 kg)</t>
  </si>
  <si>
    <t xml:space="preserve">4.</t>
  </si>
  <si>
    <t xml:space="preserve">ZAO</t>
  </si>
  <si>
    <t xml:space="preserve">zaslepení okna, SDK, 1000x2155, systémová konstrukce, okno zachovat, nejlépe do roviny s příčkou</t>
  </si>
  <si>
    <t xml:space="preserve">5.</t>
  </si>
  <si>
    <t xml:space="preserve">MSTR</t>
  </si>
  <si>
    <t xml:space="preserve">malba stropu, penetrace+2 vrstvy, bílá (m2) </t>
  </si>
  <si>
    <t xml:space="preserve">6.</t>
  </si>
  <si>
    <t xml:space="preserve">MSTN</t>
  </si>
  <si>
    <t xml:space="preserve">malba stěn, penetrace+2 vrstvy, bílá (m2)</t>
  </si>
  <si>
    <t xml:space="preserve">7.</t>
  </si>
  <si>
    <t xml:space="preserve">MSL</t>
  </si>
  <si>
    <t xml:space="preserve">malba sloupů, tónovaná, penetrace+2 vrstvy, šedá (m2)</t>
  </si>
  <si>
    <t xml:space="preserve">8.</t>
  </si>
  <si>
    <t xml:space="preserve">Z+L</t>
  </si>
  <si>
    <t xml:space="preserve">zakrývání ploch proti poškození, montážní lešení</t>
  </si>
  <si>
    <t xml:space="preserve">9.</t>
  </si>
  <si>
    <t xml:space="preserve">EP (odhad)</t>
  </si>
  <si>
    <t xml:space="preserve">elektropříprava pro Smart TV, 2x zásuvka 230V, 2x datová zásuvka, revize</t>
  </si>
  <si>
    <t xml:space="preserve">10.</t>
  </si>
  <si>
    <t xml:space="preserve">ZDP/3000</t>
  </si>
  <si>
    <t xml:space="preserve">závěsný dekorativní panel, průměr 3000 mm, konstrukce z Al profilu výšky 110 mm, průsvitná PVC fólie (tl. 0,17 mm, hmotnost 200 g/m2) s potiskem (motivy dodá FBI), jednoduše demontovatelné zavěšení (ocelová/nerezová lanka)</t>
  </si>
  <si>
    <t xml:space="preserve">ZDP/2750</t>
  </si>
  <si>
    <t xml:space="preserve">závěsný dekorativní panel, průměr 2750 mm, konstrukce z Al profilu výšky 110 mm, průsvitná PVC fólie (tl. 0,17 mm, hmotnost 200 g/m2) s potiskem (motivy dodá FBI), jednoduše demontovatelné zavěšení (ocelová/nerezová lanka)</t>
  </si>
  <si>
    <t xml:space="preserve">ZDP/2500</t>
  </si>
  <si>
    <t xml:space="preserve">závěsný dekorativní panel, průměr 2500 mm, konstrukce z Al profilu výšky 110 mm, průsvitná PVC fólie (tl. 0,17 mm, hmotnost 200 g/m2) s potiskem (motivy dodá FBI), jednoduše demontovatelné zavěšení (ocelová/nerezová lanka)</t>
  </si>
  <si>
    <t xml:space="preserve">ZDP/2250</t>
  </si>
  <si>
    <t xml:space="preserve">závěsný dekorativní panel, průměr 2250 mm, konstrukce z Al profilu výšky 110 mm, průsvitná PVC fólie (tl. 0,17 mm, hmotnost 200 g/m2) s potiskem (motivy dodá FBI), jednoduše demontovatelné zavěšení (ocelová/nerezová lanka)</t>
  </si>
  <si>
    <t xml:space="preserve">ZDP/1750</t>
  </si>
  <si>
    <t xml:space="preserve">závěsný dekorativní panel, průměr 1750 mm, konstrukce z Al profilu výšky 110 mm, průsvitná PVC fólie (tl. 0,17 mm, hmotnost 200 g/m2) s potiskem (motivy dodá FBI), jednoduše demontovatelné zavěšení (ocelová/nerezová lanka)</t>
  </si>
  <si>
    <t xml:space="preserve">D+V+M</t>
  </si>
  <si>
    <t xml:space="preserve">doprava, vynášení, montáž</t>
  </si>
  <si>
    <t xml:space="preserve">Celkem</t>
  </si>
  <si>
    <t xml:space="preserve">celkem bez DPH</t>
  </si>
  <si>
    <t xml:space="preserve">celkem vč. DPH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</si>
</sst>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\ [$Kč-405];\-#,##0\ [$Kč-405]"/>
    <numFmt numFmtId="166" formatCode="#,##0\ [$Kč-405];[RED]\-#,##0\ [$Kč-405]"/>
    <numFmt numFmtId="167" formatCode="@"/>
  </numFmts>
  <fonts count="8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 val="true"/>
      <sz val="10"/>
      <name val="Tahoma"/>
      <family val="2"/>
      <charset val="1"/>
    </font>
    <font>
      <b val="true"/>
      <sz val="14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81D41A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B1" colorId="64" zoomScale="140" zoomScaleNormal="80" zoomScalePageLayoutView="140" workbookViewId="0">
      <selection pane="topLeft" activeCell="J22" activeCellId="0" sqref="J22"/>
    </sheetView>
  </sheetViews>
  <sheetFormatPr defaultRowHeight="15.5" zeroHeight="false" outlineLevelRow="0" outlineLevelCol="0"/>
  <cols>
    <col collapsed="false" customWidth="true" hidden="false" outlineLevel="0" max="1" min="1" style="1" width="4.56"/>
    <col collapsed="false" customWidth="true" hidden="false" outlineLevel="0" max="2" min="2" style="2" width="18.82"/>
    <col collapsed="false" customWidth="true" hidden="false" outlineLevel="0" max="3" min="3" style="3" width="73.28"/>
    <col collapsed="false" customWidth="true" hidden="false" outlineLevel="0" max="4" min="4" style="4" width="4.56"/>
    <col collapsed="false" customWidth="true" hidden="false" outlineLevel="0" max="5" min="5" style="5" width="13.7"/>
    <col collapsed="false" customWidth="true" hidden="false" outlineLevel="0" max="7" min="6" style="1" width="15.09"/>
    <col collapsed="false" customWidth="true" hidden="false" outlineLevel="0" max="8" min="8" style="4" width="6.54"/>
    <col collapsed="false" customWidth="true" hidden="false" outlineLevel="0" max="9" min="9" style="6" width="5.81"/>
    <col collapsed="false" customWidth="true" hidden="false" outlineLevel="0" max="10" min="10" style="6" width="13.36"/>
    <col collapsed="false" customWidth="true" hidden="false" outlineLevel="0" max="1025" min="11" style="6" width="10.91"/>
  </cols>
  <sheetData>
    <row r="1" customFormat="false" ht="18.65" hidden="false" customHeight="false" outlineLevel="0" collapsed="false">
      <c r="A1" s="7"/>
      <c r="B1" s="8"/>
      <c r="C1" s="9" t="s">
        <v>0</v>
      </c>
      <c r="D1" s="7"/>
      <c r="E1" s="10"/>
      <c r="F1" s="8"/>
      <c r="G1" s="8"/>
      <c r="H1" s="8"/>
    </row>
    <row r="2" customFormat="false" ht="18.65" hidden="false" customHeight="false" outlineLevel="0" collapsed="false">
      <c r="A2" s="7"/>
      <c r="B2" s="8"/>
      <c r="C2" s="9" t="s">
        <v>1</v>
      </c>
      <c r="D2" s="7"/>
      <c r="E2" s="10"/>
      <c r="F2" s="8"/>
      <c r="G2" s="8"/>
      <c r="H2" s="8"/>
    </row>
    <row r="3" customFormat="false" ht="17.5" hidden="false" customHeight="false" outlineLevel="0" collapsed="false">
      <c r="A3" s="7"/>
      <c r="B3" s="8"/>
      <c r="C3" s="9" t="s">
        <v>2</v>
      </c>
      <c r="D3" s="7"/>
      <c r="E3" s="11"/>
      <c r="F3" s="8"/>
      <c r="G3" s="8"/>
      <c r="H3" s="8"/>
    </row>
    <row r="4" s="15" customFormat="true" ht="25.7" hidden="false" customHeight="false" outlineLevel="0" collapsed="false">
      <c r="A4" s="12" t="s">
        <v>3</v>
      </c>
      <c r="B4" s="13" t="s">
        <v>4</v>
      </c>
      <c r="C4" s="13" t="s">
        <v>5</v>
      </c>
      <c r="D4" s="12" t="s">
        <v>6</v>
      </c>
      <c r="E4" s="14" t="s">
        <v>7</v>
      </c>
      <c r="F4" s="13" t="s">
        <v>8</v>
      </c>
      <c r="G4" s="13" t="s">
        <v>9</v>
      </c>
      <c r="H4" s="13" t="s">
        <v>10</v>
      </c>
      <c r="J4" s="16" t="s">
        <v>11</v>
      </c>
    </row>
    <row r="5" s="15" customFormat="true" ht="15" hidden="false" customHeight="false" outlineLevel="0" collapsed="false">
      <c r="A5" s="17" t="s">
        <v>12</v>
      </c>
      <c r="B5" s="18" t="s">
        <v>13</v>
      </c>
      <c r="C5" s="19" t="s">
        <v>14</v>
      </c>
      <c r="D5" s="17" t="n">
        <v>9</v>
      </c>
      <c r="E5" s="20"/>
      <c r="F5" s="21" t="n">
        <f aca="false">E5*D5</f>
        <v>0</v>
      </c>
      <c r="G5" s="21" t="n">
        <f aca="false">F5*(1+H5/100)</f>
        <v>0</v>
      </c>
      <c r="H5" s="19" t="n">
        <v>21</v>
      </c>
      <c r="J5" s="22" t="n">
        <f aca="false">E5*1.21</f>
        <v>0</v>
      </c>
    </row>
    <row r="6" s="15" customFormat="true" ht="15" hidden="false" customHeight="false" outlineLevel="0" collapsed="false">
      <c r="A6" s="17" t="s">
        <v>15</v>
      </c>
      <c r="B6" s="18" t="s">
        <v>16</v>
      </c>
      <c r="C6" s="19" t="s">
        <v>17</v>
      </c>
      <c r="D6" s="17" t="n">
        <v>1</v>
      </c>
      <c r="E6" s="20"/>
      <c r="F6" s="21" t="n">
        <f aca="false">E6*D6</f>
        <v>0</v>
      </c>
      <c r="G6" s="21" t="n">
        <f aca="false">F6*(1+H6/100)</f>
        <v>0</v>
      </c>
      <c r="H6" s="19" t="n">
        <v>21</v>
      </c>
      <c r="J6" s="22" t="n">
        <f aca="false">E6*1.21</f>
        <v>0</v>
      </c>
    </row>
    <row r="7" customFormat="false" ht="25.35" hidden="false" customHeight="false" outlineLevel="0" collapsed="false">
      <c r="A7" s="17" t="s">
        <v>18</v>
      </c>
      <c r="B7" s="23" t="s">
        <v>19</v>
      </c>
      <c r="C7" s="19" t="s">
        <v>20</v>
      </c>
      <c r="D7" s="24" t="n">
        <v>1</v>
      </c>
      <c r="E7" s="20"/>
      <c r="F7" s="21" t="n">
        <f aca="false">E7*D7</f>
        <v>0</v>
      </c>
      <c r="G7" s="21" t="n">
        <f aca="false">F7*(1+H7/100)</f>
        <v>0</v>
      </c>
      <c r="H7" s="24" t="n">
        <v>21</v>
      </c>
      <c r="J7" s="22" t="n">
        <f aca="false">E7*1.21</f>
        <v>0</v>
      </c>
    </row>
    <row r="8" customFormat="false" ht="25.35" hidden="false" customHeight="false" outlineLevel="0" collapsed="false">
      <c r="A8" s="17" t="s">
        <v>21</v>
      </c>
      <c r="B8" s="23" t="s">
        <v>22</v>
      </c>
      <c r="C8" s="19" t="s">
        <v>23</v>
      </c>
      <c r="D8" s="24" t="n">
        <v>1</v>
      </c>
      <c r="E8" s="20"/>
      <c r="F8" s="21" t="n">
        <f aca="false">E8*D8</f>
        <v>0</v>
      </c>
      <c r="G8" s="21" t="n">
        <f aca="false">F8*(1+H8/100)</f>
        <v>0</v>
      </c>
      <c r="H8" s="24" t="n">
        <v>21</v>
      </c>
      <c r="J8" s="22" t="n">
        <f aca="false">E8*1.21</f>
        <v>0</v>
      </c>
    </row>
    <row r="9" customFormat="false" ht="15" hidden="false" customHeight="false" outlineLevel="0" collapsed="false">
      <c r="A9" s="17" t="s">
        <v>24</v>
      </c>
      <c r="B9" s="23" t="s">
        <v>25</v>
      </c>
      <c r="C9" s="19" t="s">
        <v>26</v>
      </c>
      <c r="D9" s="24" t="n">
        <v>220</v>
      </c>
      <c r="E9" s="20"/>
      <c r="F9" s="21" t="n">
        <f aca="false">E9*D9</f>
        <v>0</v>
      </c>
      <c r="G9" s="21" t="n">
        <f aca="false">F9*(1+H9/100)</f>
        <v>0</v>
      </c>
      <c r="H9" s="24" t="n">
        <v>21</v>
      </c>
      <c r="J9" s="22" t="n">
        <f aca="false">E9*1.21</f>
        <v>0</v>
      </c>
    </row>
    <row r="10" customFormat="false" ht="15" hidden="false" customHeight="false" outlineLevel="0" collapsed="false">
      <c r="A10" s="17" t="s">
        <v>27</v>
      </c>
      <c r="B10" s="23" t="s">
        <v>28</v>
      </c>
      <c r="C10" s="19" t="s">
        <v>29</v>
      </c>
      <c r="D10" s="24" t="n">
        <v>150</v>
      </c>
      <c r="E10" s="20"/>
      <c r="F10" s="21" t="n">
        <f aca="false">E10*D10</f>
        <v>0</v>
      </c>
      <c r="G10" s="21" t="n">
        <f aca="false">F10*(1+H10/100)</f>
        <v>0</v>
      </c>
      <c r="H10" s="24" t="n">
        <v>21</v>
      </c>
      <c r="J10" s="22" t="n">
        <f aca="false">E10*1.21</f>
        <v>0</v>
      </c>
    </row>
    <row r="11" customFormat="false" ht="15" hidden="false" customHeight="false" outlineLevel="0" collapsed="false">
      <c r="A11" s="17" t="s">
        <v>30</v>
      </c>
      <c r="B11" s="23" t="s">
        <v>31</v>
      </c>
      <c r="C11" s="19" t="s">
        <v>32</v>
      </c>
      <c r="D11" s="24" t="n">
        <v>25</v>
      </c>
      <c r="E11" s="20"/>
      <c r="F11" s="21" t="n">
        <f aca="false">E11*D11</f>
        <v>0</v>
      </c>
      <c r="G11" s="21" t="n">
        <f aca="false">F11*(1+H11/100)</f>
        <v>0</v>
      </c>
      <c r="H11" s="24" t="n">
        <v>21</v>
      </c>
      <c r="J11" s="22" t="n">
        <f aca="false">E11*1.21</f>
        <v>0</v>
      </c>
    </row>
    <row r="12" customFormat="false" ht="15" hidden="false" customHeight="false" outlineLevel="0" collapsed="false">
      <c r="A12" s="17" t="s">
        <v>33</v>
      </c>
      <c r="B12" s="23" t="s">
        <v>34</v>
      </c>
      <c r="C12" s="19" t="s">
        <v>35</v>
      </c>
      <c r="D12" s="24" t="n">
        <v>1</v>
      </c>
      <c r="E12" s="20"/>
      <c r="F12" s="21" t="n">
        <f aca="false">E12*D12</f>
        <v>0</v>
      </c>
      <c r="G12" s="21" t="n">
        <f aca="false">F12*(1+H12/100)</f>
        <v>0</v>
      </c>
      <c r="H12" s="24" t="n">
        <v>21</v>
      </c>
      <c r="J12" s="22" t="n">
        <f aca="false">E12*1.21</f>
        <v>0</v>
      </c>
    </row>
    <row r="13" customFormat="false" ht="15" hidden="false" customHeight="false" outlineLevel="0" collapsed="false">
      <c r="A13" s="17" t="s">
        <v>36</v>
      </c>
      <c r="B13" s="23" t="s">
        <v>37</v>
      </c>
      <c r="C13" s="19" t="s">
        <v>38</v>
      </c>
      <c r="D13" s="24" t="n">
        <v>1</v>
      </c>
      <c r="E13" s="20"/>
      <c r="F13" s="21" t="n">
        <f aca="false">E13*D13</f>
        <v>0</v>
      </c>
      <c r="G13" s="21" t="n">
        <f aca="false">F13*(1+H13/100)</f>
        <v>0</v>
      </c>
      <c r="H13" s="24" t="n">
        <v>21</v>
      </c>
      <c r="J13" s="22" t="n">
        <f aca="false">E13*1.21</f>
        <v>0</v>
      </c>
    </row>
    <row r="14" customFormat="false" ht="37.3" hidden="false" customHeight="false" outlineLevel="0" collapsed="false">
      <c r="A14" s="17" t="s">
        <v>39</v>
      </c>
      <c r="B14" s="18" t="s">
        <v>40</v>
      </c>
      <c r="C14" s="19" t="s">
        <v>41</v>
      </c>
      <c r="D14" s="17" t="n">
        <v>2</v>
      </c>
      <c r="E14" s="20"/>
      <c r="F14" s="21" t="n">
        <f aca="false">E14*D14</f>
        <v>0</v>
      </c>
      <c r="G14" s="21" t="n">
        <f aca="false">F14*(1+H14/100)</f>
        <v>0</v>
      </c>
      <c r="H14" s="24" t="n">
        <v>21</v>
      </c>
      <c r="J14" s="22" t="n">
        <f aca="false">E14*1.21</f>
        <v>0</v>
      </c>
    </row>
    <row r="15" customFormat="false" ht="37.3" hidden="false" customHeight="false" outlineLevel="0" collapsed="false">
      <c r="A15" s="17"/>
      <c r="B15" s="18" t="s">
        <v>42</v>
      </c>
      <c r="C15" s="19" t="s">
        <v>43</v>
      </c>
      <c r="D15" s="17" t="n">
        <v>3</v>
      </c>
      <c r="E15" s="20"/>
      <c r="F15" s="21" t="n">
        <f aca="false">E15*D15</f>
        <v>0</v>
      </c>
      <c r="G15" s="21" t="n">
        <f aca="false">F15*(1+H15/100)</f>
        <v>0</v>
      </c>
      <c r="H15" s="24" t="n">
        <v>21</v>
      </c>
      <c r="J15" s="22" t="n">
        <f aca="false">E15*1.21</f>
        <v>0</v>
      </c>
    </row>
    <row r="16" customFormat="false" ht="37.3" hidden="false" customHeight="false" outlineLevel="0" collapsed="false">
      <c r="A16" s="17"/>
      <c r="B16" s="18" t="s">
        <v>44</v>
      </c>
      <c r="C16" s="19" t="s">
        <v>45</v>
      </c>
      <c r="D16" s="24" t="n">
        <v>1</v>
      </c>
      <c r="E16" s="20"/>
      <c r="F16" s="21" t="n">
        <f aca="false">E16*D16</f>
        <v>0</v>
      </c>
      <c r="G16" s="21" t="n">
        <f aca="false">F16*(1+H16/100)</f>
        <v>0</v>
      </c>
      <c r="H16" s="24" t="n">
        <v>21</v>
      </c>
      <c r="J16" s="22" t="n">
        <f aca="false">E16*1.21</f>
        <v>0</v>
      </c>
    </row>
    <row r="17" customFormat="false" ht="37.3" hidden="false" customHeight="false" outlineLevel="0" collapsed="false">
      <c r="A17" s="17"/>
      <c r="B17" s="18" t="s">
        <v>46</v>
      </c>
      <c r="C17" s="19" t="s">
        <v>47</v>
      </c>
      <c r="D17" s="24" t="n">
        <v>1</v>
      </c>
      <c r="E17" s="20"/>
      <c r="F17" s="21" t="n">
        <f aca="false">E17*D17</f>
        <v>0</v>
      </c>
      <c r="G17" s="21" t="n">
        <f aca="false">F17*(1+H17/100)</f>
        <v>0</v>
      </c>
      <c r="H17" s="24" t="n">
        <v>21</v>
      </c>
      <c r="J17" s="22" t="n">
        <f aca="false">E17*1.21</f>
        <v>0</v>
      </c>
    </row>
    <row r="18" customFormat="false" ht="37.3" hidden="false" customHeight="false" outlineLevel="0" collapsed="false">
      <c r="A18" s="17"/>
      <c r="B18" s="18" t="s">
        <v>48</v>
      </c>
      <c r="C18" s="19" t="s">
        <v>49</v>
      </c>
      <c r="D18" s="24" t="n">
        <v>5</v>
      </c>
      <c r="E18" s="20"/>
      <c r="F18" s="21" t="n">
        <f aca="false">E18*D18</f>
        <v>0</v>
      </c>
      <c r="G18" s="21" t="n">
        <f aca="false">F18*(1+H18/100)</f>
        <v>0</v>
      </c>
      <c r="H18" s="24" t="n">
        <v>21</v>
      </c>
      <c r="J18" s="22" t="n">
        <f aca="false">E18*1.21</f>
        <v>0</v>
      </c>
    </row>
    <row r="19" customFormat="false" ht="15" hidden="false" customHeight="false" outlineLevel="0" collapsed="false">
      <c r="A19" s="17"/>
      <c r="B19" s="23" t="s">
        <v>50</v>
      </c>
      <c r="C19" s="25" t="s">
        <v>51</v>
      </c>
      <c r="D19" s="24" t="n">
        <v>1</v>
      </c>
      <c r="E19" s="20"/>
      <c r="F19" s="21" t="n">
        <f aca="false">E19*D19</f>
        <v>0</v>
      </c>
      <c r="G19" s="21" t="n">
        <f aca="false">F19*(1+H19/100)</f>
        <v>0</v>
      </c>
      <c r="H19" s="24" t="n">
        <v>21</v>
      </c>
      <c r="J19" s="22"/>
    </row>
    <row r="20" customFormat="false" ht="15" hidden="false" customHeight="false" outlineLevel="0" collapsed="false">
      <c r="A20" s="26" t="s">
        <v>52</v>
      </c>
      <c r="B20" s="26"/>
      <c r="C20" s="23"/>
      <c r="D20" s="24"/>
      <c r="E20" s="27"/>
      <c r="F20" s="28" t="n">
        <f aca="false">SUM(F5:F19)</f>
        <v>0</v>
      </c>
      <c r="G20" s="28" t="n">
        <f aca="false">SUM(G5:G19)</f>
        <v>0</v>
      </c>
      <c r="H20" s="24"/>
    </row>
    <row r="21" customFormat="false" ht="15.5" hidden="false" customHeight="false" outlineLevel="0" collapsed="false">
      <c r="F21" s="1" t="s">
        <v>53</v>
      </c>
      <c r="G21" s="1" t="s">
        <v>54</v>
      </c>
    </row>
    <row r="22" customFormat="false" ht="15" hidden="false" customHeight="false" outlineLevel="0" collapsed="false">
      <c r="B22" s="8"/>
      <c r="C22" s="29"/>
      <c r="D22" s="30"/>
      <c r="E22" s="31"/>
    </row>
    <row r="24" customFormat="false" ht="15" hidden="false" customHeight="false" outlineLevel="0" collapsed="false">
      <c r="G24" s="32"/>
    </row>
    <row r="25" customFormat="false" ht="15" hidden="false" customHeight="false" outlineLevel="0" collapsed="false">
      <c r="G25" s="33"/>
    </row>
    <row r="26" customFormat="false" ht="15" hidden="false" customHeight="false" outlineLevel="0" collapsed="false">
      <c r="G26" s="32"/>
    </row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20:B20"/>
  </mergeCells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39414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2004-03-11T14:22:59Z</dcterms:created>
  <dc:creator>Jirik, Tomas</dc:creator>
  <dc:description/>
  <dc:language>cs-CZ</dc:language>
  <cp:lastModifiedBy/>
  <cp:lastPrinted>2022-05-03T10:32:07Z</cp:lastPrinted>
  <dcterms:modified xsi:type="dcterms:W3CDTF">2022-06-07T11:47:03Z</dcterms:modified>
  <cp:revision>662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